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A059.2014.15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<sst xmlns="http://schemas.openxmlformats.org/spreadsheetml/2006/main" count="261" uniqueCount="47">
  <si>
    <t>Didattica della geologia e delll'astronomia</t>
  </si>
  <si>
    <t>GEO</t>
  </si>
  <si>
    <t>Lu</t>
  </si>
  <si>
    <t>Ma</t>
  </si>
  <si>
    <t>Me</t>
  </si>
  <si>
    <t>Gi</t>
  </si>
  <si>
    <t>Ve</t>
  </si>
  <si>
    <t>Didattica della matematica</t>
  </si>
  <si>
    <t>Matematiche elementari</t>
  </si>
  <si>
    <t>MEL</t>
  </si>
  <si>
    <t>DM</t>
  </si>
  <si>
    <t>Ped</t>
  </si>
  <si>
    <t>Didattica della biologia</t>
  </si>
  <si>
    <t>MOD1 Biodiversità animale</t>
  </si>
  <si>
    <t>BIOM1</t>
  </si>
  <si>
    <t>MOD2 Biodiversità vegetale</t>
  </si>
  <si>
    <t>BIOM2</t>
  </si>
  <si>
    <t>MOD3 Cellula, tessuti, appar</t>
  </si>
  <si>
    <t>BIOM3</t>
  </si>
  <si>
    <t>Didattica della Chimica</t>
  </si>
  <si>
    <t>CHIM</t>
  </si>
  <si>
    <t>Laboratorio di didattica delle scienze delle TIC e dei BES</t>
  </si>
  <si>
    <t>LDTB</t>
  </si>
  <si>
    <t>Storia e integrazione delle Scienze</t>
  </si>
  <si>
    <t>SIS</t>
  </si>
  <si>
    <t>TIROCINIO</t>
  </si>
  <si>
    <t>serve aula per chimica</t>
  </si>
  <si>
    <t>Esami Ped</t>
  </si>
  <si>
    <t>Interruzione
lezioni
Pasqua</t>
  </si>
  <si>
    <t>Tirocionio</t>
  </si>
  <si>
    <t>Tirocinio</t>
  </si>
  <si>
    <t>PonteVitt</t>
  </si>
  <si>
    <t>Via trentino</t>
  </si>
  <si>
    <t>Aula ?</t>
  </si>
  <si>
    <t>Aula 16?</t>
  </si>
  <si>
    <t>LabChimicainterdip</t>
  </si>
  <si>
    <t>serve aulaper chimica</t>
  </si>
  <si>
    <t>aula?</t>
  </si>
  <si>
    <t>Festa</t>
  </si>
  <si>
    <t>OrtBot</t>
  </si>
  <si>
    <t>ViaTrent</t>
  </si>
  <si>
    <t>il 20 e il 27 aprile potrebbe essere necessario interrompere le lezioni per esami di Pedagogia</t>
  </si>
  <si>
    <t>Dal 27 maggio al 15 giugno si devono stabilire due appelli con prova scritta e orale per ciascun insegnamento</t>
  </si>
  <si>
    <t>NB</t>
  </si>
  <si>
    <t>gli insegnamenti suddivisi in moduli devono dare una unica valutazione</t>
  </si>
  <si>
    <t>Materie pedagogiche comuni a tutte le classi di Ateneo</t>
  </si>
  <si>
    <t>Comune tra A013, A038, A042, A047, A048, A049, A059</t>
  </si>
</sst>
</file>

<file path=xl/styles.xml><?xml version="1.0" encoding="utf-8"?>
<styleSheet xmlns="http://schemas.openxmlformats.org/spreadsheetml/2006/main">
  <numFmts count="3">
    <numFmt formatCode="GENERAL" numFmtId="164"/>
    <numFmt formatCode="D\ MMM" numFmtId="165"/>
    <numFmt formatCode="H:MM" numFmtId="166"/>
  </numFmts>
  <fonts count="8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b val="true"/>
      <color rgb="00000000"/>
      <sz val="11"/>
    </font>
    <font>
      <name val="Calibri"/>
      <charset val="1"/>
      <family val="2"/>
      <color rgb="003F3F76"/>
      <sz val="11"/>
    </font>
    <font>
      <name val="Calibri"/>
      <charset val="1"/>
      <family val="2"/>
      <b val="true"/>
      <color rgb="003F3F76"/>
      <sz val="11"/>
    </font>
    <font>
      <name val="Calibri"/>
      <charset val="1"/>
      <family val="2"/>
      <b val="true"/>
      <color rgb="00FFFFFF"/>
      <sz val="11"/>
    </font>
  </fonts>
  <fills count="15">
    <fill>
      <patternFill patternType="none"/>
    </fill>
    <fill>
      <patternFill patternType="gray125"/>
    </fill>
    <fill>
      <patternFill patternType="solid">
        <fgColor rgb="00FFFFCC"/>
        <bgColor rgb="00FFFFFF"/>
      </patternFill>
    </fill>
    <fill>
      <patternFill patternType="solid">
        <fgColor rgb="00FFCC99"/>
        <bgColor rgb="00FCD5B5"/>
      </patternFill>
    </fill>
    <fill>
      <patternFill patternType="solid">
        <fgColor rgb="00A5A5A5"/>
        <bgColor rgb="00B2B2B2"/>
      </patternFill>
    </fill>
    <fill>
      <patternFill patternType="solid">
        <fgColor rgb="00808080"/>
        <bgColor rgb="007F7F7F"/>
      </patternFill>
    </fill>
    <fill>
      <patternFill patternType="solid">
        <fgColor rgb="00B9CDE5"/>
        <bgColor rgb="00BFBFBF"/>
      </patternFill>
    </fill>
    <fill>
      <patternFill patternType="solid">
        <fgColor rgb="00BFBFBF"/>
        <bgColor rgb="00B2B2B2"/>
      </patternFill>
    </fill>
    <fill>
      <patternFill patternType="solid">
        <fgColor rgb="00D9D9D9"/>
        <bgColor rgb="00D7E4BD"/>
      </patternFill>
    </fill>
    <fill>
      <patternFill patternType="solid">
        <fgColor rgb="00D7E4BD"/>
        <bgColor rgb="00D9D9D9"/>
      </patternFill>
    </fill>
    <fill>
      <patternFill patternType="solid">
        <fgColor rgb="00FF0000"/>
        <bgColor rgb="00993300"/>
      </patternFill>
    </fill>
    <fill>
      <patternFill patternType="solid">
        <fgColor rgb="00D99694"/>
        <bgColor rgb="00FF99CC"/>
      </patternFill>
    </fill>
    <fill>
      <patternFill patternType="solid">
        <fgColor rgb="0093CDDD"/>
        <bgColor rgb="00B9CDE5"/>
      </patternFill>
    </fill>
    <fill>
      <patternFill patternType="solid">
        <fgColor rgb="00FCD5B5"/>
        <bgColor rgb="00FFCC99"/>
      </patternFill>
    </fill>
    <fill>
      <patternFill patternType="solid">
        <fgColor rgb="00FFFF00"/>
        <bgColor rgb="00FFFF00"/>
      </patternFill>
    </fill>
  </fills>
  <borders count="16">
    <border diagonalDown="false" diagonalUp="false">
      <left/>
      <right/>
      <top/>
      <bottom/>
      <diagonal/>
    </border>
    <border diagonalDown="false" diagonalUp="false">
      <left style="medium">
        <color rgb="00B2B2B2"/>
      </left>
      <right style="medium">
        <color rgb="00B2B2B2"/>
      </right>
      <top style="medium">
        <color rgb="00B2B2B2"/>
      </top>
      <bottom style="medium">
        <color rgb="00B2B2B2"/>
      </bottom>
      <diagonal/>
    </border>
    <border diagonalDown="false" diagonalUp="false">
      <left style="medium">
        <color rgb="007F7F7F"/>
      </left>
      <right style="medium">
        <color rgb="007F7F7F"/>
      </right>
      <top style="medium">
        <color rgb="007F7F7F"/>
      </top>
      <bottom style="medium">
        <color rgb="007F7F7F"/>
      </bottom>
      <diagonal/>
    </border>
    <border diagonalDown="false" diagonalUp="false">
      <left style="medium"/>
      <right style="hair"/>
      <top/>
      <bottom style="medium"/>
      <diagonal/>
    </border>
    <border diagonalDown="false" diagonalUp="false">
      <left style="hair"/>
      <right style="hair"/>
      <top/>
      <bottom style="hair"/>
      <diagonal/>
    </border>
    <border diagonalDown="false" diagonalUp="false">
      <left style="hair"/>
      <right style="medium"/>
      <top/>
      <bottom style="hair"/>
      <diagonal/>
    </border>
    <border diagonalDown="false" diagonalUp="false">
      <left style="hair"/>
      <right style="medium"/>
      <top style="hair"/>
      <bottom style="hair"/>
      <diagonal/>
    </border>
    <border diagonalDown="false" diagonalUp="false">
      <left style="hair"/>
      <right style="medium"/>
      <top style="hair"/>
      <bottom style="medium"/>
      <diagonal/>
    </border>
    <border diagonalDown="false" diagonalUp="false">
      <left style="hair"/>
      <right style="hair"/>
      <top style="hair"/>
      <bottom style="hair"/>
      <diagonal/>
    </border>
    <border diagonalDown="false" diagonalUp="false">
      <left style="medium"/>
      <right style="hair"/>
      <top/>
      <bottom style="hair"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hair"/>
      <right style="medium"/>
      <top/>
      <bottom style="medium"/>
      <diagonal/>
    </border>
    <border diagonalDown="false" diagonalUp="false">
      <left style="medium">
        <color rgb="00B2B2B2"/>
      </left>
      <right/>
      <top style="medium">
        <color rgb="00B2B2B2"/>
      </top>
      <bottom style="medium">
        <color rgb="00B2B2B2"/>
      </bottom>
      <diagonal/>
    </border>
    <border diagonalDown="false" diagonalUp="false">
      <left style="medium"/>
      <right style="hair"/>
      <top style="medium"/>
      <bottom style="medium"/>
      <diagonal/>
    </border>
    <border diagonalDown="false" diagonalUp="false">
      <left style="hair"/>
      <right style="medium"/>
      <top style="medium"/>
      <bottom style="hair"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1" fillId="2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2" fillId="3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4" fontId="7" numFmtId="164">
      <alignment horizontal="general" indent="0" shrinkToFit="false" textRotation="0" vertical="bottom" wrapText="false"/>
      <protection hidden="false" locked="true"/>
    </xf>
  </cellStyleXfs>
  <cellXfs count="66">
    <xf applyAlignment="false" applyBorder="false" applyFont="false" applyProtection="false" borderId="0" fillId="0" fontId="0" numFmtId="164" xfId="0"/>
    <xf applyAlignment="true" applyBorder="false" applyFont="false" applyProtection="false" borderId="0" fillId="0" fontId="0" numFmtId="164" xfId="0">
      <alignment horizontal="center" indent="0" shrinkToFit="false" textRotation="0" vertical="center" wrapText="fals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</xf>
    <xf applyAlignment="false" applyBorder="true" applyFont="false" applyProtection="false" borderId="0" fillId="0" fontId="0" numFmtId="164" xfId="0"/>
    <xf applyAlignment="true" applyBorder="false" applyFont="false" applyProtection="false" borderId="0" fillId="0" fontId="0" numFmtId="164" xfId="0">
      <alignment horizontal="left" indent="0" shrinkToFit="false" textRotation="0" vertical="bottom" wrapText="false"/>
    </xf>
    <xf applyAlignment="true" applyBorder="false" applyFont="true" applyProtection="true" borderId="1" fillId="2" fontId="4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0" numFmtId="164" xfId="0">
      <alignment horizontal="left" indent="0" shrinkToFit="false" textRotation="0" vertical="center" wrapText="true"/>
    </xf>
    <xf applyAlignment="true" applyBorder="true" applyFont="true" applyProtection="true" borderId="0" fillId="0" fontId="4" numFmtId="164" xfId="20">
      <alignment horizontal="center" indent="0" shrinkToFit="false" textRotation="0" vertical="center" wrapText="false"/>
      <protection hidden="false" locked="true"/>
    </xf>
    <xf applyAlignment="true" applyBorder="false" applyFont="true" applyProtection="true" borderId="2" fillId="3" fontId="6" numFmtId="164" xfId="21">
      <alignment horizontal="center" indent="0" shrinkToFit="false" textRotation="0" vertical="center" wrapText="false"/>
      <protection hidden="false" locked="true"/>
    </xf>
    <xf applyAlignment="true" applyBorder="false" applyFont="false" applyProtection="true" borderId="0" fillId="5" fontId="7" numFmtId="165" xfId="22">
      <alignment horizontal="center" indent="0" shrinkToFit="false" textRotation="0" vertical="bottom" wrapText="false"/>
      <protection hidden="false" locked="true"/>
    </xf>
    <xf applyAlignment="true" applyBorder="false" applyFont="true" applyProtection="true" borderId="1" fillId="2" fontId="0" numFmtId="166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3" fillId="6" fontId="0" numFmtId="164" xfId="0">
      <alignment horizontal="center" indent="0" shrinkToFit="false" textRotation="0" vertical="center" wrapText="false"/>
    </xf>
    <xf applyAlignment="true" applyBorder="true" applyFont="false" applyProtection="false" borderId="4" fillId="7" fontId="0" numFmtId="164" xfId="0">
      <alignment horizontal="center" indent="0" shrinkToFit="false" textRotation="0" vertical="bottom" wrapText="false"/>
    </xf>
    <xf applyAlignment="true" applyBorder="true" applyFont="false" applyProtection="false" borderId="0" fillId="0" fontId="0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0" numFmtId="164" xfId="0">
      <alignment horizontal="left" indent="0" shrinkToFit="false" textRotation="0" vertical="center" wrapText="true"/>
    </xf>
    <xf applyAlignment="true" applyBorder="false" applyFont="true" applyProtection="false" borderId="0" fillId="0" fontId="0" numFmtId="164" xfId="0">
      <alignment horizontal="center" indent="0" shrinkToFit="false" textRotation="0" vertical="center" wrapText="true"/>
    </xf>
    <xf applyAlignment="true" applyBorder="false" applyFont="false" applyProtection="false" borderId="0" fillId="0" fontId="0" numFmtId="164" xfId="0">
      <alignment horizontal="right" indent="0" shrinkToFit="false" textRotation="0" vertical="center" wrapText="false"/>
    </xf>
    <xf applyAlignment="true" applyBorder="true" applyFont="false" applyProtection="false" borderId="5" fillId="0" fontId="0" numFmtId="164" xfId="0">
      <alignment horizontal="center" indent="0" shrinkToFit="false" textRotation="0" vertical="bottom" wrapText="false"/>
    </xf>
    <xf applyAlignment="true" applyBorder="false" applyFont="false" applyProtection="false" borderId="0" fillId="8" fontId="0" numFmtId="164" xfId="0">
      <alignment horizontal="center" indent="0" shrinkToFit="false" textRotation="0" vertical="bottom" wrapText="false"/>
    </xf>
    <xf applyAlignment="false" applyBorder="false" applyFont="false" applyProtection="false" borderId="0" fillId="8" fontId="0" numFmtId="164" xfId="0"/>
    <xf applyAlignment="true" applyBorder="true" applyFont="false" applyProtection="false" borderId="6" fillId="0" fontId="0" numFmtId="164" xfId="0">
      <alignment horizontal="center" indent="0" shrinkToFit="false" textRotation="0" vertical="bottom" wrapText="false"/>
    </xf>
    <xf applyAlignment="true" applyBorder="true" applyFont="false" applyProtection="false" borderId="7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4" fillId="9" fontId="0" numFmtId="164" xfId="0">
      <alignment horizontal="center" indent="0" shrinkToFit="false" textRotation="0" vertical="bottom" wrapText="false"/>
    </xf>
    <xf applyAlignment="true" applyBorder="true" applyFont="true" applyProtection="false" borderId="5" fillId="9" fontId="0" numFmtId="164" xfId="0">
      <alignment horizontal="center" indent="0" shrinkToFit="false" textRotation="0" vertical="bottom" wrapText="false"/>
    </xf>
    <xf applyAlignment="false" applyBorder="false" applyFont="false" applyProtection="false" borderId="0" fillId="6" fontId="0" numFmtId="164" xfId="0"/>
    <xf applyAlignment="true" applyBorder="true" applyFont="false" applyProtection="false" borderId="6" fillId="6" fontId="0" numFmtId="164" xfId="0">
      <alignment horizontal="center" indent="0" shrinkToFit="false" textRotation="0" vertical="bottom" wrapText="fals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8" fillId="9" fontId="0" numFmtId="164" xfId="0">
      <alignment horizontal="center" indent="0" shrinkToFit="false" textRotation="0" vertical="bottom" wrapText="false"/>
    </xf>
    <xf applyAlignment="true" applyBorder="true" applyFont="true" applyProtection="false" borderId="6" fillId="9" fontId="0" numFmtId="164" xfId="0">
      <alignment horizontal="center" indent="0" shrinkToFit="false" textRotation="0" vertical="bottom" wrapText="false"/>
    </xf>
    <xf applyAlignment="true" applyBorder="true" applyFont="true" applyProtection="false" borderId="7" fillId="6" fontId="0" numFmtId="164" xfId="0">
      <alignment horizontal="center" indent="0" shrinkToFit="false" textRotation="0" vertical="bottom" wrapText="false"/>
    </xf>
    <xf applyAlignment="true" applyBorder="false" applyFont="true" applyProtection="false" borderId="0" fillId="10" fontId="0" numFmtId="164" xfId="0">
      <alignment horizontal="center" indent="0" shrinkToFit="false" textRotation="0" vertical="bottom" wrapText="false"/>
    </xf>
    <xf applyAlignment="true" applyBorder="true" applyFont="false" applyProtection="false" borderId="9" fillId="6" fontId="0" numFmtId="164" xfId="0">
      <alignment horizontal="center" indent="0" shrinkToFit="false" textRotation="0" vertical="bottom" wrapText="false"/>
    </xf>
    <xf applyAlignment="true" applyBorder="true" applyFont="false" applyProtection="false" borderId="10" fillId="0" fontId="0" numFmtId="164" xfId="0">
      <alignment horizontal="center" indent="0" shrinkToFit="false" textRotation="0" vertical="bottom" wrapText="false"/>
    </xf>
    <xf applyAlignment="true" applyBorder="true" applyFont="false" applyProtection="false" borderId="11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3" fillId="11" fontId="0" numFmtId="164" xfId="0">
      <alignment horizontal="center" indent="0" shrinkToFit="false" textRotation="0" vertical="center" wrapText="true"/>
    </xf>
    <xf applyAlignment="true" applyBorder="true" applyFont="true" applyProtection="false" borderId="9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9" fillId="10" fontId="0" numFmtId="164" xfId="0">
      <alignment horizontal="center" indent="0" shrinkToFit="false" textRotation="0" vertical="bottom" wrapText="false"/>
    </xf>
    <xf applyAlignment="true" applyBorder="true" applyFont="true" applyProtection="false" borderId="12" fillId="7" fontId="0" numFmtId="164" xfId="0">
      <alignment horizontal="center" indent="0" shrinkToFit="false" textRotation="0" vertical="center" wrapText="true"/>
    </xf>
    <xf applyAlignment="true" applyBorder="true" applyFont="true" applyProtection="false" borderId="10" fillId="12" fontId="0" numFmtId="164" xfId="0">
      <alignment horizontal="center" indent="0" shrinkToFit="false" textRotation="0" vertical="bottom" wrapText="false"/>
    </xf>
    <xf applyAlignment="true" applyBorder="true" applyFont="true" applyProtection="false" borderId="6" fillId="13" fontId="0" numFmtId="164" xfId="0">
      <alignment horizontal="center" indent="0" shrinkToFit="false" textRotation="0" vertical="bottom" wrapText="false"/>
    </xf>
    <xf applyAlignment="true" applyBorder="true" applyFont="true" applyProtection="false" borderId="11" fillId="12" fontId="0" numFmtId="164" xfId="0">
      <alignment horizontal="center" indent="0" shrinkToFit="false" textRotation="0" vertical="bottom" wrapText="false"/>
    </xf>
    <xf applyAlignment="true" applyBorder="true" applyFont="true" applyProtection="false" borderId="7" fillId="13" fontId="0" numFmtId="164" xfId="0">
      <alignment horizontal="center" indent="0" shrinkToFit="false" textRotation="0" vertical="bottom" wrapText="false"/>
    </xf>
    <xf applyAlignment="true" applyBorder="false" applyFont="false" applyProtection="false" borderId="0" fillId="0" fontId="0" numFmtId="164" xfId="0">
      <alignment horizontal="left" indent="0" shrinkToFit="false" textRotation="0" vertical="bottom" wrapText="false"/>
    </xf>
    <xf applyAlignment="true" applyBorder="true" applyFont="true" applyProtection="false" borderId="0" fillId="10" fontId="0" numFmtId="164" xfId="0">
      <alignment horizontal="center" indent="0" shrinkToFit="false" textRotation="0" vertical="bottom" wrapText="false"/>
    </xf>
    <xf applyAlignment="true" applyBorder="true" applyFont="false" applyProtection="true" borderId="0" fillId="5" fontId="7" numFmtId="165" xfId="22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3" fillId="2" fontId="0" numFmtId="166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4" fillId="7" fontId="0" numFmtId="164" xfId="0">
      <alignment horizontal="center" indent="0" shrinkToFit="false" textRotation="0" vertical="center" wrapText="true"/>
    </xf>
    <xf applyAlignment="true" applyBorder="true" applyFont="true" applyProtection="false" borderId="15" fillId="9" fontId="0" numFmtId="164" xfId="0">
      <alignment horizontal="center" indent="0" shrinkToFit="false" textRotation="0" vertical="bottom" wrapText="false"/>
    </xf>
    <xf applyAlignment="true" applyBorder="true" applyFont="true" applyProtection="false" borderId="0" fillId="13" fontId="0" numFmtId="164" xfId="0">
      <alignment horizontal="center" indent="0" shrinkToFit="false" textRotation="0" vertical="bottom" wrapText="false"/>
    </xf>
    <xf applyAlignment="false" applyBorder="false" applyFont="false" applyProtection="false" borderId="0" fillId="0" fontId="0" numFmtId="164" xfId="0"/>
    <xf applyAlignment="true" applyBorder="true" applyFont="true" applyProtection="false" borderId="9" fillId="14" fontId="0" numFmtId="164" xfId="0">
      <alignment horizontal="center" indent="0" shrinkToFit="false" textRotation="0" vertical="bottom" wrapText="false"/>
    </xf>
    <xf applyAlignment="true" applyBorder="true" applyFont="true" applyProtection="false" borderId="12" fillId="7" fontId="0" numFmtId="164" xfId="0">
      <alignment horizontal="center" indent="0" shrinkToFit="false" textRotation="0" vertical="center" wrapText="false"/>
    </xf>
    <xf applyAlignment="true" applyBorder="true" applyFont="true" applyProtection="false" borderId="0" fillId="12" fontId="0" numFmtId="164" xfId="0">
      <alignment horizontal="center" indent="0" shrinkToFit="false" textRotation="0" vertical="bottom" wrapText="false"/>
    </xf>
    <xf applyAlignment="true" applyBorder="true" applyFont="true" applyProtection="false" borderId="8" fillId="0" fontId="0" numFmtId="164" xfId="0">
      <alignment horizontal="center" indent="0" shrinkToFit="false" textRotation="0" vertical="bottom" wrapText="false"/>
    </xf>
    <xf applyAlignment="true" applyBorder="false" applyFont="false" applyProtection="false" borderId="0" fillId="14" fontId="0" numFmtId="164" xfId="0">
      <alignment horizontal="center" indent="0" shrinkToFit="false" textRotation="0" vertical="center" wrapText="false"/>
    </xf>
    <xf applyAlignment="true" applyBorder="false" applyFont="false" applyProtection="false" borderId="0" fillId="14" fontId="0" numFmtId="164" xfId="0">
      <alignment horizontal="center" indent="0" shrinkToFit="false" textRotation="0" vertical="bottom" wrapText="false"/>
    </xf>
    <xf applyAlignment="false" applyBorder="false" applyFont="false" applyProtection="false" borderId="0" fillId="14" fontId="0" numFmtId="164" xfId="0"/>
    <xf applyAlignment="false" applyBorder="true" applyFont="false" applyProtection="false" borderId="0" fillId="14" fontId="0" numFmtId="164" xfId="0"/>
    <xf applyAlignment="true" applyBorder="true" applyFont="false" applyProtection="false" borderId="0" fillId="14" fontId="0" numFmtId="164" xfId="0">
      <alignment horizontal="center" indent="0" shrinkToFit="false" textRotation="0" vertical="bottom" wrapText="false"/>
    </xf>
    <xf applyAlignment="true" applyBorder="false" applyFont="true" applyProtection="true" borderId="1" fillId="13" fontId="0" numFmtId="166" xfId="20">
      <alignment horizontal="center" indent="0" shrinkToFit="false" textRotation="0" vertical="center" wrapText="false"/>
      <protection hidden="false" locked="true"/>
    </xf>
    <xf applyAlignment="false" applyBorder="false" applyFont="false" applyProtection="false" borderId="0" fillId="13" fontId="0" numFmtId="164" xfId="0"/>
    <xf applyAlignment="false" applyBorder="true" applyFont="false" applyProtection="false" borderId="0" fillId="13" fontId="0" numFmtId="164" xfId="0"/>
    <xf applyAlignment="true" applyBorder="false" applyFont="true" applyProtection="false" borderId="0" fillId="6" fontId="0" numFmtId="164" xfId="0">
      <alignment horizontal="center" indent="0" shrinkToFit="false" textRotation="0" vertical="bottom" wrapText="false"/>
    </xf>
    <xf applyAlignment="true" applyBorder="false" applyFont="true" applyProtection="false" borderId="0" fillId="9" fontId="0" numFmtId="164" xfId="0">
      <alignment horizontal="center" indent="0" shrinkToFit="false" textRotation="0" vertical="bottom" wrapText="false"/>
    </xf>
    <xf applyAlignment="true" applyBorder="false" applyFont="true" applyProtection="false" borderId="0" fillId="13" fontId="0" numFmtId="164" xfId="0">
      <alignment horizontal="center" indent="0" shrinkToFit="false" textRotation="0" vertical="bottom" wrapText="fals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Note" xfId="15"/>
    <cellStyle builtinId="54" customBuiltin="true" name="Excel Built-in Input" xfId="15"/>
    <cellStyle builtinId="54" customBuiltin="true" name="Excel Built-in Check Cell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B2B2B2"/>
      <rgbColor rgb="00993366"/>
      <rgbColor rgb="00FFFFCC"/>
      <rgbColor rgb="00D9D9D9"/>
      <rgbColor rgb="00660066"/>
      <rgbColor rgb="00D99694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CD5B5"/>
      <rgbColor rgb="0093CDD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F7F7F"/>
      <rgbColor rgb="00A5A5A5"/>
      <rgbColor rgb="00003366"/>
      <rgbColor rgb="00339966"/>
      <rgbColor rgb="00003300"/>
      <rgbColor rgb="00333300"/>
      <rgbColor rgb="00993300"/>
      <rgbColor rgb="00993366"/>
      <rgbColor rgb="003F3F76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66"/>
  <sheetViews>
    <sheetView colorId="64" defaultGridColor="true" rightToLeft="false" showFormulas="false" showGridLines="true" showOutlineSymbols="true" showRowColHeaders="true" showZeros="true" tabSelected="true" topLeftCell="A10" view="normal" windowProtection="false" workbookViewId="0" zoomScale="100" zoomScaleNormal="100" zoomScalePageLayoutView="100">
      <selection activeCell="G26" activeCellId="0" pane="topLeft" sqref="G26"/>
    </sheetView>
  </sheetViews>
  <cols>
    <col collapsed="false" hidden="false" max="2" min="1" style="1" width="6.74117647058824"/>
    <col collapsed="false" hidden="false" max="3" min="3" style="2" width="9.18039215686274"/>
    <col collapsed="false" hidden="false" max="7" min="4" style="0" width="9.18039215686274"/>
    <col collapsed="false" hidden="false" max="8" min="8" style="3" width="6.74117647058824"/>
    <col collapsed="false" hidden="false" max="9" min="9" style="0" width="9.18039215686274"/>
    <col collapsed="false" hidden="false" max="10" min="10" style="2" width="9.18039215686274"/>
    <col collapsed="false" hidden="false" max="14" min="11" style="0" width="9.18039215686274"/>
    <col collapsed="false" hidden="false" max="15" min="15" style="4" width="54.2274509803922"/>
    <col collapsed="false" hidden="false" max="16" min="16" style="0" width="39.0156862745098"/>
    <col collapsed="false" hidden="false" max="17" min="17" style="2" width="9.18039215686274"/>
    <col collapsed="false" hidden="false" max="18" min="18" style="0" width="3.01176470588235"/>
    <col collapsed="false" hidden="false" max="1025" min="19" style="0" width="9.18039215686274"/>
  </cols>
  <sheetData>
    <row collapsed="false" customFormat="false" customHeight="false" hidden="false" ht="13.3" outlineLevel="0" r="1">
      <c r="O1" s="4" t="s">
        <v>0</v>
      </c>
      <c r="Q1" s="2" t="s">
        <v>1</v>
      </c>
      <c r="R1" s="0" t="n">
        <v>2</v>
      </c>
      <c r="S1" s="0" t="n">
        <v>16</v>
      </c>
    </row>
    <row collapsed="false" customFormat="false" customHeight="true" hidden="false" ht="13.3" outlineLevel="0" r="2"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I2" s="5" t="s">
        <v>2</v>
      </c>
      <c r="J2" s="5" t="s">
        <v>3</v>
      </c>
      <c r="K2" s="5" t="s">
        <v>4</v>
      </c>
      <c r="L2" s="5" t="s">
        <v>5</v>
      </c>
      <c r="M2" s="5" t="s">
        <v>6</v>
      </c>
      <c r="O2" s="6" t="s">
        <v>7</v>
      </c>
      <c r="P2" s="7" t="s">
        <v>8</v>
      </c>
      <c r="Q2" s="7" t="s">
        <v>9</v>
      </c>
      <c r="R2" s="0" t="n">
        <v>2</v>
      </c>
      <c r="S2" s="0" t="n">
        <v>16</v>
      </c>
    </row>
    <row collapsed="false" customFormat="false" customHeight="false" hidden="false" ht="13.3" outlineLevel="0" r="3">
      <c r="B3" s="8" t="n">
        <v>1</v>
      </c>
      <c r="C3" s="9" t="n">
        <v>42044</v>
      </c>
      <c r="D3" s="9" t="n">
        <v>42045</v>
      </c>
      <c r="E3" s="9" t="n">
        <v>42046</v>
      </c>
      <c r="F3" s="9" t="n">
        <v>42047</v>
      </c>
      <c r="G3" s="9" t="n">
        <v>42048</v>
      </c>
      <c r="H3" s="8" t="n">
        <f aca="false">B3+1</f>
        <v>2</v>
      </c>
      <c r="I3" s="9" t="n">
        <v>42051</v>
      </c>
      <c r="J3" s="9" t="n">
        <v>42052</v>
      </c>
      <c r="K3" s="9" t="n">
        <v>42053</v>
      </c>
      <c r="L3" s="9" t="n">
        <v>42054</v>
      </c>
      <c r="M3" s="9" t="n">
        <v>42055</v>
      </c>
      <c r="O3" s="6"/>
      <c r="P3" s="0" t="s">
        <v>7</v>
      </c>
      <c r="Q3" s="2" t="s">
        <v>10</v>
      </c>
      <c r="R3" s="0" t="n">
        <v>3</v>
      </c>
      <c r="S3" s="0" t="n">
        <v>24</v>
      </c>
    </row>
    <row collapsed="false" customFormat="false" customHeight="true" hidden="false" ht="13.3" outlineLevel="0" r="4">
      <c r="A4" s="10" t="n">
        <v>0.666666666666667</v>
      </c>
      <c r="B4" s="10" t="n">
        <v>0.701388888888889</v>
      </c>
      <c r="C4" s="11" t="s">
        <v>11</v>
      </c>
      <c r="D4" s="11"/>
      <c r="E4" s="11"/>
      <c r="F4" s="12"/>
      <c r="G4" s="12"/>
      <c r="H4" s="13"/>
      <c r="I4" s="11" t="s">
        <v>11</v>
      </c>
      <c r="J4" s="11"/>
      <c r="K4" s="11"/>
      <c r="L4" s="12"/>
      <c r="M4" s="12"/>
      <c r="O4" s="6" t="s">
        <v>12</v>
      </c>
      <c r="P4" s="0" t="s">
        <v>13</v>
      </c>
      <c r="Q4" s="2" t="s">
        <v>14</v>
      </c>
      <c r="R4" s="0" t="n">
        <v>1</v>
      </c>
      <c r="S4" s="0" t="n">
        <v>8</v>
      </c>
    </row>
    <row collapsed="false" customFormat="false" customHeight="false" hidden="false" ht="13.3" outlineLevel="0" r="5">
      <c r="A5" s="10" t="n">
        <v>0.701388888888889</v>
      </c>
      <c r="B5" s="10" t="n">
        <v>0.736111111111111</v>
      </c>
      <c r="C5" s="11"/>
      <c r="D5" s="11"/>
      <c r="E5" s="11"/>
      <c r="F5" s="12"/>
      <c r="G5" s="12"/>
      <c r="H5" s="13"/>
      <c r="I5" s="11"/>
      <c r="J5" s="11"/>
      <c r="K5" s="11"/>
      <c r="L5" s="12"/>
      <c r="M5" s="12"/>
      <c r="O5" s="6"/>
      <c r="P5" s="0" t="s">
        <v>15</v>
      </c>
      <c r="Q5" s="2" t="s">
        <v>16</v>
      </c>
      <c r="R5" s="0" t="n">
        <v>1</v>
      </c>
      <c r="S5" s="0" t="n">
        <v>8</v>
      </c>
    </row>
    <row collapsed="false" customFormat="false" customHeight="true" hidden="false" ht="15" outlineLevel="0" r="6">
      <c r="A6" s="10" t="n">
        <v>0.743055555555555</v>
      </c>
      <c r="B6" s="10" t="n">
        <v>0.777777777777778</v>
      </c>
      <c r="C6" s="11"/>
      <c r="D6" s="11"/>
      <c r="E6" s="11"/>
      <c r="F6" s="12"/>
      <c r="G6" s="12"/>
      <c r="H6" s="13"/>
      <c r="I6" s="11"/>
      <c r="J6" s="11"/>
      <c r="K6" s="11"/>
      <c r="L6" s="12"/>
      <c r="M6" s="12"/>
      <c r="P6" s="0" t="s">
        <v>17</v>
      </c>
      <c r="Q6" s="2" t="s">
        <v>18</v>
      </c>
      <c r="R6" s="0" t="n">
        <v>1</v>
      </c>
      <c r="S6" s="0" t="n">
        <v>8</v>
      </c>
    </row>
    <row collapsed="false" customFormat="false" customHeight="false" hidden="false" ht="13.3" outlineLevel="0" r="7">
      <c r="A7" s="10" t="n">
        <v>0.777777777777778</v>
      </c>
      <c r="B7" s="10" t="n">
        <v>0.8125</v>
      </c>
      <c r="C7" s="11"/>
      <c r="D7" s="11"/>
      <c r="E7" s="11"/>
      <c r="F7" s="12"/>
      <c r="G7" s="12"/>
      <c r="H7" s="13"/>
      <c r="I7" s="11"/>
      <c r="J7" s="11"/>
      <c r="K7" s="11"/>
      <c r="L7" s="12"/>
      <c r="M7" s="12"/>
      <c r="O7" s="4" t="s">
        <v>19</v>
      </c>
      <c r="Q7" s="2" t="s">
        <v>20</v>
      </c>
      <c r="R7" s="0" t="n">
        <v>3</v>
      </c>
      <c r="S7" s="0" t="n">
        <v>31</v>
      </c>
    </row>
    <row collapsed="false" customFormat="false" customHeight="false" hidden="false" ht="14.9" outlineLevel="0" r="8">
      <c r="D8" s="2"/>
      <c r="E8" s="2"/>
      <c r="F8" s="2"/>
      <c r="G8" s="2"/>
      <c r="H8" s="13"/>
      <c r="I8" s="2"/>
      <c r="K8" s="2"/>
      <c r="L8" s="2"/>
      <c r="M8" s="2"/>
      <c r="O8" s="14" t="s">
        <v>21</v>
      </c>
      <c r="Q8" s="15" t="s">
        <v>22</v>
      </c>
      <c r="R8" s="0" t="n">
        <v>2</v>
      </c>
      <c r="S8" s="16" t="n">
        <v>30</v>
      </c>
    </row>
    <row collapsed="false" customFormat="false" customHeight="false" hidden="false" ht="14.9" outlineLevel="0" r="9">
      <c r="B9" s="8" t="n">
        <f aca="false">B3+2</f>
        <v>3</v>
      </c>
      <c r="C9" s="9" t="inlineStr">
        <f aca="false">C3+14</f>
        <is>
          <t/>
        </is>
      </c>
      <c r="D9" s="9" t="inlineStr">
        <f aca="false">D3+14</f>
        <is>
          <t/>
        </is>
      </c>
      <c r="E9" s="9" t="inlineStr">
        <f aca="false">E3+14</f>
        <is>
          <t/>
        </is>
      </c>
      <c r="F9" s="9" t="inlineStr">
        <f aca="false">F3+14</f>
        <is>
          <t/>
        </is>
      </c>
      <c r="G9" s="9" t="inlineStr">
        <f aca="false">G3+14</f>
        <is>
          <t/>
        </is>
      </c>
      <c r="H9" s="8" t="n">
        <f aca="false">B9+1</f>
        <v>4</v>
      </c>
      <c r="I9" s="9" t="inlineStr">
        <f aca="false">I3+14</f>
        <is>
          <t/>
        </is>
      </c>
      <c r="J9" s="9" t="inlineStr">
        <f aca="false">J3+14</f>
        <is>
          <t/>
        </is>
      </c>
      <c r="K9" s="9" t="inlineStr">
        <f aca="false">K3+14</f>
        <is>
          <t/>
        </is>
      </c>
      <c r="L9" s="9" t="inlineStr">
        <f aca="false">L3+14</f>
        <is>
          <t/>
        </is>
      </c>
      <c r="M9" s="9" t="inlineStr">
        <f aca="false">M3+14</f>
        <is>
          <t/>
        </is>
      </c>
      <c r="O9" s="14" t="s">
        <v>23</v>
      </c>
      <c r="Q9" s="2" t="s">
        <v>24</v>
      </c>
      <c r="R9" s="0" t="n">
        <v>3</v>
      </c>
      <c r="S9" s="0" t="n">
        <v>24</v>
      </c>
    </row>
    <row collapsed="false" customFormat="false" customHeight="false" hidden="false" ht="13.3" outlineLevel="0" r="10">
      <c r="A10" s="10" t="n">
        <v>0.666666666666667</v>
      </c>
      <c r="B10" s="10" t="n">
        <v>0.701388888888889</v>
      </c>
      <c r="C10" s="11" t="s">
        <v>11</v>
      </c>
      <c r="D10" s="11"/>
      <c r="E10" s="11"/>
      <c r="F10" s="12" t="s">
        <v>25</v>
      </c>
      <c r="G10" s="12"/>
      <c r="H10" s="13"/>
      <c r="I10" s="11" t="s">
        <v>11</v>
      </c>
      <c r="J10" s="11"/>
      <c r="K10" s="11"/>
      <c r="L10" s="12" t="s">
        <v>25</v>
      </c>
      <c r="M10" s="17"/>
      <c r="Q10" s="18"/>
      <c r="R10" s="19" t="n">
        <f aca="false">SUM(R1:R9)</f>
        <v>18</v>
      </c>
      <c r="S10" s="19" t="n">
        <f aca="false">SUM(S1:S9)</f>
        <v>165</v>
      </c>
    </row>
    <row collapsed="false" customFormat="false" customHeight="false" hidden="false" ht="13.3" outlineLevel="0" r="11">
      <c r="A11" s="10" t="n">
        <v>0.701388888888889</v>
      </c>
      <c r="B11" s="10" t="n">
        <v>0.736111111111111</v>
      </c>
      <c r="C11" s="11"/>
      <c r="D11" s="11"/>
      <c r="E11" s="11"/>
      <c r="F11" s="12" t="s">
        <v>25</v>
      </c>
      <c r="G11" s="12"/>
      <c r="H11" s="13"/>
      <c r="I11" s="11"/>
      <c r="J11" s="11"/>
      <c r="K11" s="11"/>
      <c r="L11" s="12" t="s">
        <v>25</v>
      </c>
      <c r="M11" s="20"/>
      <c r="Q11" s="2" t="str">
        <f aca="false">Q2</f>
        <v>MEL</v>
      </c>
      <c r="R11" s="0" t="n">
        <f aca="false">COUNTIF($C$4:$M$43,Q11)</f>
        <v>16</v>
      </c>
      <c r="S11" s="0" t="n">
        <f aca="false">R11-S2</f>
        <v>0</v>
      </c>
    </row>
    <row collapsed="false" customFormat="false" customHeight="false" hidden="false" ht="13.3" outlineLevel="0" r="12">
      <c r="A12" s="10" t="n">
        <v>0.743055555555555</v>
      </c>
      <c r="B12" s="10" t="n">
        <v>0.777777777777778</v>
      </c>
      <c r="C12" s="11"/>
      <c r="D12" s="11"/>
      <c r="E12" s="11"/>
      <c r="F12" s="12" t="s">
        <v>25</v>
      </c>
      <c r="G12" s="12"/>
      <c r="H12" s="13"/>
      <c r="I12" s="11"/>
      <c r="J12" s="11"/>
      <c r="K12" s="11"/>
      <c r="L12" s="12" t="s">
        <v>25</v>
      </c>
      <c r="M12" s="20"/>
      <c r="Q12" s="2" t="str">
        <f aca="false">Q3</f>
        <v>DM</v>
      </c>
      <c r="R12" s="0" t="n">
        <f aca="false">COUNTIF($C$4:$M$50,Q12)</f>
        <v>24</v>
      </c>
      <c r="S12" s="0" t="n">
        <f aca="false">R12-S3</f>
        <v>0</v>
      </c>
    </row>
    <row collapsed="false" customFormat="false" customHeight="false" hidden="false" ht="13.3" outlineLevel="0" r="13">
      <c r="A13" s="10" t="n">
        <v>0.777777777777778</v>
      </c>
      <c r="B13" s="10" t="n">
        <v>0.8125</v>
      </c>
      <c r="C13" s="11"/>
      <c r="D13" s="11"/>
      <c r="E13" s="11"/>
      <c r="F13" s="12" t="s">
        <v>25</v>
      </c>
      <c r="G13" s="12"/>
      <c r="H13" s="13"/>
      <c r="I13" s="11"/>
      <c r="J13" s="11"/>
      <c r="K13" s="11"/>
      <c r="L13" s="12" t="s">
        <v>25</v>
      </c>
      <c r="M13" s="21"/>
      <c r="Q13" s="2" t="s">
        <v>9</v>
      </c>
      <c r="R13" s="0" t="n">
        <f aca="false">COUNTIF($C$4:$M$43,Q13)</f>
        <v>16</v>
      </c>
      <c r="S13" s="0" t="n">
        <f aca="false">R13-S2</f>
        <v>0</v>
      </c>
    </row>
    <row collapsed="false" customFormat="false" customHeight="false" hidden="false" ht="13.3" outlineLevel="0" r="14">
      <c r="D14" s="2"/>
      <c r="E14" s="2"/>
      <c r="F14" s="2"/>
      <c r="G14" s="2"/>
      <c r="H14" s="13"/>
      <c r="I14" s="2"/>
      <c r="K14" s="2"/>
      <c r="L14" s="2"/>
      <c r="M14" s="2"/>
      <c r="Q14" s="2" t="s">
        <v>1</v>
      </c>
      <c r="R14" s="0" t="n">
        <f aca="false">COUNTIF($C$4:$M$50,Q14)</f>
        <v>16</v>
      </c>
      <c r="S14" s="0" t="n">
        <f aca="false">R14-S1</f>
        <v>0</v>
      </c>
    </row>
    <row collapsed="false" customFormat="false" customHeight="false" hidden="false" ht="13.3" outlineLevel="0" r="15">
      <c r="B15" s="8" t="n">
        <v>1</v>
      </c>
      <c r="C15" s="9" t="inlineStr">
        <f aca="false">C9+14</f>
        <is>
          <t/>
        </is>
      </c>
      <c r="D15" s="9" t="inlineStr">
        <f aca="false">D9+14</f>
        <is>
          <t/>
        </is>
      </c>
      <c r="E15" s="9" t="inlineStr">
        <f aca="false">E9+14</f>
        <is>
          <t/>
        </is>
      </c>
      <c r="F15" s="9" t="inlineStr">
        <f aca="false">F9+14</f>
        <is>
          <t/>
        </is>
      </c>
      <c r="G15" s="9" t="inlineStr">
        <f aca="false">G9+14</f>
        <is>
          <t/>
        </is>
      </c>
      <c r="H15" s="8" t="n">
        <v>2</v>
      </c>
      <c r="I15" s="9" t="inlineStr">
        <f aca="false">I9+14</f>
        <is>
          <t/>
        </is>
      </c>
      <c r="J15" s="9" t="inlineStr">
        <f aca="false">J9+14</f>
        <is>
          <t/>
        </is>
      </c>
      <c r="K15" s="9" t="inlineStr">
        <f aca="false">K9+14</f>
        <is>
          <t/>
        </is>
      </c>
      <c r="L15" s="9" t="inlineStr">
        <f aca="false">L9+14</f>
        <is>
          <t/>
        </is>
      </c>
      <c r="M15" s="9" t="inlineStr">
        <f aca="false">M9+14</f>
        <is>
          <t/>
        </is>
      </c>
      <c r="Q15" s="2" t="str">
        <f aca="false">Q8</f>
        <v>LDTB</v>
      </c>
      <c r="R15" s="0" t="n">
        <f aca="false">COUNTIF($C$4:$M$50,Q15)</f>
        <v>28</v>
      </c>
      <c r="S15" s="0" t="n">
        <f aca="false">R15-S8</f>
        <v>-2</v>
      </c>
    </row>
    <row collapsed="false" customFormat="false" customHeight="false" hidden="false" ht="13.3" outlineLevel="0" r="16">
      <c r="A16" s="10" t="n">
        <v>0.666666666666667</v>
      </c>
      <c r="B16" s="10" t="n">
        <v>0.701388888888889</v>
      </c>
      <c r="C16" s="11" t="s">
        <v>11</v>
      </c>
      <c r="D16" s="11"/>
      <c r="E16" s="11"/>
      <c r="F16" s="22" t="s">
        <v>24</v>
      </c>
      <c r="G16" s="23" t="s">
        <v>24</v>
      </c>
      <c r="I16" s="24"/>
      <c r="J16" s="25"/>
      <c r="K16" s="24"/>
      <c r="L16" s="26" t="s">
        <v>14</v>
      </c>
      <c r="M16" s="23" t="s">
        <v>24</v>
      </c>
      <c r="N16" s="27"/>
      <c r="O16" s="26"/>
      <c r="Q16" s="2" t="str">
        <f aca="false">Q9</f>
        <v>SIS</v>
      </c>
      <c r="R16" s="0" t="n">
        <f aca="false">COUNTIF($C$4:$M$50,Q16)</f>
        <v>24</v>
      </c>
      <c r="S16" s="0" t="n">
        <f aca="false">R16-S9</f>
        <v>0</v>
      </c>
    </row>
    <row collapsed="false" customFormat="false" customHeight="false" hidden="false" ht="13.3" outlineLevel="0" r="17">
      <c r="A17" s="10" t="n">
        <v>0.701388888888889</v>
      </c>
      <c r="B17" s="10" t="n">
        <v>0.736111111111111</v>
      </c>
      <c r="C17" s="11"/>
      <c r="D17" s="11"/>
      <c r="E17" s="11"/>
      <c r="F17" s="28" t="s">
        <v>24</v>
      </c>
      <c r="G17" s="29" t="s">
        <v>24</v>
      </c>
      <c r="I17" s="24"/>
      <c r="J17" s="30" t="s">
        <v>11</v>
      </c>
      <c r="K17" s="24"/>
      <c r="L17" s="26" t="s">
        <v>14</v>
      </c>
      <c r="M17" s="29" t="s">
        <v>24</v>
      </c>
      <c r="N17" s="27"/>
      <c r="O17" s="26"/>
      <c r="Q17" s="2" t="s">
        <v>14</v>
      </c>
      <c r="R17" s="0" t="n">
        <f aca="false">COUNTIF($C$4:$M$43,Q17)</f>
        <v>8</v>
      </c>
      <c r="S17" s="0" t="n">
        <f aca="false">R17-S4</f>
        <v>0</v>
      </c>
    </row>
    <row collapsed="false" customFormat="false" customHeight="false" hidden="false" ht="13.3" outlineLevel="0" r="18">
      <c r="A18" s="10" t="n">
        <v>0.743055555555555</v>
      </c>
      <c r="B18" s="10" t="n">
        <v>0.777777777777778</v>
      </c>
      <c r="C18" s="11"/>
      <c r="D18" s="11"/>
      <c r="E18" s="11"/>
      <c r="F18" s="22" t="s">
        <v>24</v>
      </c>
      <c r="G18" s="31" t="s">
        <v>20</v>
      </c>
      <c r="I18" s="24"/>
      <c r="J18" s="32"/>
      <c r="K18" s="24"/>
      <c r="L18" s="20" t="s">
        <v>9</v>
      </c>
      <c r="M18" s="31" t="s">
        <v>20</v>
      </c>
      <c r="N18" s="33"/>
      <c r="O18" s="33"/>
      <c r="Q18" s="2" t="s">
        <v>16</v>
      </c>
      <c r="R18" s="0" t="n">
        <f aca="false">COUNTIF($C$4:$M$43,Q18)</f>
        <v>8</v>
      </c>
      <c r="S18" s="0" t="n">
        <f aca="false">R18-S5</f>
        <v>0</v>
      </c>
    </row>
    <row collapsed="false" customFormat="false" customHeight="false" hidden="false" ht="13.3" outlineLevel="0" r="19">
      <c r="A19" s="10" t="n">
        <v>0.777777777777778</v>
      </c>
      <c r="B19" s="10" t="n">
        <v>0.8125</v>
      </c>
      <c r="C19" s="11"/>
      <c r="D19" s="11"/>
      <c r="E19" s="11"/>
      <c r="F19" s="28" t="s">
        <v>24</v>
      </c>
      <c r="G19" s="31" t="s">
        <v>20</v>
      </c>
      <c r="I19" s="24"/>
      <c r="J19" s="32"/>
      <c r="K19" s="24"/>
      <c r="L19" s="21" t="s">
        <v>9</v>
      </c>
      <c r="M19" s="31" t="s">
        <v>20</v>
      </c>
      <c r="N19" s="34"/>
      <c r="O19" s="34"/>
      <c r="Q19" s="2" t="s">
        <v>18</v>
      </c>
      <c r="R19" s="0" t="n">
        <f aca="false">COUNTIF($C$4:$M$43,Q19)</f>
        <v>8</v>
      </c>
      <c r="S19" s="0" t="n">
        <f aca="false">R19-S6</f>
        <v>0</v>
      </c>
    </row>
    <row collapsed="false" customFormat="false" customHeight="false" hidden="false" ht="13.3" outlineLevel="0" r="20">
      <c r="M20" s="0" t="s">
        <v>26</v>
      </c>
      <c r="Q20" s="2" t="s">
        <v>20</v>
      </c>
      <c r="R20" s="0" t="n">
        <f aca="false">COUNTIF($C$4:$M$50,Q20)</f>
        <v>31</v>
      </c>
      <c r="S20" s="0" t="n">
        <f aca="false">R20-S7</f>
        <v>0</v>
      </c>
    </row>
    <row collapsed="false" customFormat="false" customHeight="false" hidden="false" ht="13.3" outlineLevel="0" r="21">
      <c r="B21" s="8" t="n">
        <f aca="false">B15+2</f>
        <v>3</v>
      </c>
      <c r="C21" s="9" t="inlineStr">
        <f aca="false">C15+14</f>
        <is>
          <t/>
        </is>
      </c>
      <c r="D21" s="9" t="inlineStr">
        <f aca="false">D15+14</f>
        <is>
          <t/>
        </is>
      </c>
      <c r="E21" s="9" t="inlineStr">
        <f aca="false">E15+14</f>
        <is>
          <t/>
        </is>
      </c>
      <c r="F21" s="9" t="inlineStr">
        <f aca="false">F15+14</f>
        <is>
          <t/>
        </is>
      </c>
      <c r="G21" s="9" t="inlineStr">
        <f aca="false">G15+14</f>
        <is>
          <t/>
        </is>
      </c>
      <c r="H21" s="8" t="n">
        <f aca="false">B21+1</f>
        <v>4</v>
      </c>
      <c r="I21" s="9" t="inlineStr">
        <f aca="false">I15+14</f>
        <is>
          <t/>
        </is>
      </c>
      <c r="J21" s="9" t="inlineStr">
        <f aca="false">J15+14</f>
        <is>
          <t/>
        </is>
      </c>
      <c r="K21" s="9" t="inlineStr">
        <f aca="false">K15+14</f>
        <is>
          <t/>
        </is>
      </c>
      <c r="L21" s="9" t="inlineStr">
        <f aca="false">L15+14</f>
        <is>
          <t/>
        </is>
      </c>
      <c r="M21" s="9" t="inlineStr">
        <f aca="false">M15+14</f>
        <is>
          <t/>
        </is>
      </c>
    </row>
    <row collapsed="false" customFormat="false" customHeight="true" hidden="false" ht="13.3" outlineLevel="0" r="22">
      <c r="A22" s="10" t="n">
        <v>0.666666666666667</v>
      </c>
      <c r="B22" s="10" t="n">
        <v>0.701388888888889</v>
      </c>
      <c r="C22" s="26" t="s">
        <v>14</v>
      </c>
      <c r="D22" s="35" t="s">
        <v>27</v>
      </c>
      <c r="E22" s="26" t="s">
        <v>18</v>
      </c>
      <c r="F22" s="36" t="s">
        <v>9</v>
      </c>
      <c r="G22" s="23" t="s">
        <v>24</v>
      </c>
      <c r="I22" s="35" t="s">
        <v>27</v>
      </c>
      <c r="J22" s="26" t="s">
        <v>18</v>
      </c>
      <c r="K22" s="37" t="s">
        <v>20</v>
      </c>
      <c r="L22" s="38" t="s">
        <v>28</v>
      </c>
      <c r="M22" s="38"/>
    </row>
    <row collapsed="false" customFormat="false" customHeight="false" hidden="false" ht="13.3" outlineLevel="0" r="23">
      <c r="A23" s="10" t="n">
        <v>0.701388888888889</v>
      </c>
      <c r="B23" s="10" t="n">
        <v>0.736111111111111</v>
      </c>
      <c r="C23" s="26" t="s">
        <v>14</v>
      </c>
      <c r="D23" s="35"/>
      <c r="E23" s="26" t="s">
        <v>18</v>
      </c>
      <c r="F23" s="36" t="s">
        <v>9</v>
      </c>
      <c r="G23" s="29" t="s">
        <v>24</v>
      </c>
      <c r="I23" s="35"/>
      <c r="J23" s="26" t="s">
        <v>18</v>
      </c>
      <c r="K23" s="37" t="s">
        <v>20</v>
      </c>
      <c r="L23" s="38"/>
      <c r="M23" s="38"/>
    </row>
    <row collapsed="false" customFormat="false" customHeight="false" hidden="false" ht="13.3" outlineLevel="0" r="24">
      <c r="A24" s="10" t="n">
        <v>0.743055555555555</v>
      </c>
      <c r="B24" s="10" t="n">
        <v>0.777777777777778</v>
      </c>
      <c r="C24" s="26" t="s">
        <v>14</v>
      </c>
      <c r="D24" s="35"/>
      <c r="E24" s="39" t="s">
        <v>1</v>
      </c>
      <c r="F24" s="0" t="s">
        <v>29</v>
      </c>
      <c r="G24" s="40" t="s">
        <v>10</v>
      </c>
      <c r="I24" s="35"/>
      <c r="J24" s="26" t="s">
        <v>18</v>
      </c>
      <c r="K24" s="37" t="s">
        <v>20</v>
      </c>
      <c r="L24" s="38"/>
      <c r="M24" s="38"/>
    </row>
    <row collapsed="false" customFormat="false" customHeight="false" hidden="false" ht="13.3" outlineLevel="0" r="25">
      <c r="A25" s="10" t="n">
        <v>0.777777777777778</v>
      </c>
      <c r="B25" s="10" t="n">
        <v>0.8125</v>
      </c>
      <c r="C25" s="26" t="s">
        <v>14</v>
      </c>
      <c r="D25" s="35"/>
      <c r="E25" s="41" t="s">
        <v>1</v>
      </c>
      <c r="F25" s="0" t="s">
        <v>30</v>
      </c>
      <c r="G25" s="42" t="s">
        <v>10</v>
      </c>
      <c r="I25" s="35"/>
      <c r="J25" s="26" t="s">
        <v>18</v>
      </c>
      <c r="K25" s="37" t="s">
        <v>20</v>
      </c>
      <c r="L25" s="38"/>
      <c r="M25" s="38"/>
      <c r="O25" s="43"/>
    </row>
    <row collapsed="false" customFormat="false" customHeight="false" hidden="false" ht="13.3" outlineLevel="0" r="26">
      <c r="C26" s="13" t="s">
        <v>31</v>
      </c>
      <c r="D26" s="13"/>
      <c r="E26" s="0" t="s">
        <v>32</v>
      </c>
      <c r="F26" s="0" t="s">
        <v>33</v>
      </c>
      <c r="G26" s="0" t="s">
        <v>33</v>
      </c>
      <c r="J26" s="2" t="s">
        <v>34</v>
      </c>
      <c r="K26" s="44" t="s">
        <v>35</v>
      </c>
      <c r="O26" s="43"/>
    </row>
    <row collapsed="false" customFormat="false" customHeight="false" hidden="false" ht="13.3" outlineLevel="0" r="27">
      <c r="B27" s="8" t="n">
        <f aca="false">B21+2</f>
        <v>5</v>
      </c>
      <c r="C27" s="45" t="inlineStr">
        <f aca="false">C21+14</f>
        <is>
          <t/>
        </is>
      </c>
      <c r="D27" s="45" t="inlineStr">
        <f aca="false">D21+14</f>
        <is>
          <t/>
        </is>
      </c>
      <c r="E27" s="45" t="inlineStr">
        <f aca="false">E21+14</f>
        <is>
          <t/>
        </is>
      </c>
      <c r="F27" s="45" t="inlineStr">
        <f aca="false">F21+14</f>
        <is>
          <t/>
        </is>
      </c>
      <c r="G27" s="45" t="inlineStr">
        <f aca="false">G21+14</f>
        <is>
          <t/>
        </is>
      </c>
      <c r="H27" s="8" t="n">
        <f aca="false">B27+1</f>
        <v>6</v>
      </c>
      <c r="I27" s="9" t="inlineStr">
        <f aca="false">I21+14</f>
        <is>
          <t/>
        </is>
      </c>
      <c r="J27" s="9" t="inlineStr">
        <f aca="false">J21+14</f>
        <is>
          <t/>
        </is>
      </c>
      <c r="K27" s="9" t="inlineStr">
        <f aca="false">K21+14</f>
        <is>
          <t/>
        </is>
      </c>
      <c r="L27" s="9" t="inlineStr">
        <f aca="false">L21+14</f>
        <is>
          <t/>
        </is>
      </c>
      <c r="M27" s="9" t="inlineStr">
        <f aca="false">M21+14</f>
        <is>
          <t/>
        </is>
      </c>
      <c r="O27" s="43"/>
    </row>
    <row collapsed="false" customFormat="false" customHeight="true" hidden="false" ht="13.3" outlineLevel="0" r="28">
      <c r="A28" s="10" t="n">
        <v>0.666666666666667</v>
      </c>
      <c r="B28" s="46" t="n">
        <v>0.701388888888889</v>
      </c>
      <c r="C28" s="47" t="s">
        <v>28</v>
      </c>
      <c r="D28" s="47"/>
      <c r="E28" s="26" t="s">
        <v>14</v>
      </c>
      <c r="F28" s="40" t="s">
        <v>10</v>
      </c>
      <c r="G28" s="48" t="s">
        <v>24</v>
      </c>
      <c r="I28" s="37" t="s">
        <v>20</v>
      </c>
      <c r="J28" s="40" t="s">
        <v>10</v>
      </c>
      <c r="K28" s="37" t="s">
        <v>20</v>
      </c>
      <c r="L28" s="36" t="s">
        <v>9</v>
      </c>
      <c r="M28" s="23" t="s">
        <v>24</v>
      </c>
      <c r="O28" s="43"/>
    </row>
    <row collapsed="false" customFormat="false" customHeight="false" hidden="false" ht="13.3" outlineLevel="0" r="29">
      <c r="A29" s="10" t="n">
        <v>0.701388888888889</v>
      </c>
      <c r="B29" s="46" t="n">
        <v>0.736111111111111</v>
      </c>
      <c r="C29" s="47"/>
      <c r="D29" s="47"/>
      <c r="E29" s="26" t="s">
        <v>14</v>
      </c>
      <c r="F29" s="42" t="s">
        <v>10</v>
      </c>
      <c r="G29" s="29" t="s">
        <v>24</v>
      </c>
      <c r="I29" s="37" t="s">
        <v>20</v>
      </c>
      <c r="J29" s="42" t="s">
        <v>10</v>
      </c>
      <c r="K29" s="37" t="s">
        <v>20</v>
      </c>
      <c r="L29" s="36" t="s">
        <v>9</v>
      </c>
      <c r="M29" s="29" t="s">
        <v>24</v>
      </c>
      <c r="O29" s="43"/>
    </row>
    <row collapsed="false" customFormat="false" customHeight="false" hidden="false" ht="13.3" outlineLevel="0" r="30">
      <c r="A30" s="10" t="n">
        <v>0.743055555555555</v>
      </c>
      <c r="B30" s="46" t="n">
        <v>0.777777777777778</v>
      </c>
      <c r="C30" s="47"/>
      <c r="D30" s="47"/>
      <c r="E30" s="26" t="s">
        <v>18</v>
      </c>
      <c r="F30" s="40" t="s">
        <v>10</v>
      </c>
      <c r="G30" s="37" t="s">
        <v>20</v>
      </c>
      <c r="I30" s="36" t="s">
        <v>9</v>
      </c>
      <c r="J30" s="40" t="s">
        <v>10</v>
      </c>
      <c r="K30" s="31" t="s">
        <v>20</v>
      </c>
      <c r="L30" s="0" t="s">
        <v>29</v>
      </c>
      <c r="M30" s="37" t="s">
        <v>20</v>
      </c>
      <c r="O30" s="43"/>
    </row>
    <row collapsed="false" customFormat="false" customHeight="false" hidden="false" ht="13.3" outlineLevel="0" r="31">
      <c r="A31" s="10" t="n">
        <v>0.777777777777778</v>
      </c>
      <c r="B31" s="46" t="n">
        <v>0.8125</v>
      </c>
      <c r="C31" s="47"/>
      <c r="D31" s="47"/>
      <c r="E31" s="26" t="s">
        <v>18</v>
      </c>
      <c r="F31" s="42" t="s">
        <v>10</v>
      </c>
      <c r="G31" s="37" t="s">
        <v>20</v>
      </c>
      <c r="I31" s="36" t="s">
        <v>9</v>
      </c>
      <c r="J31" s="42" t="s">
        <v>10</v>
      </c>
      <c r="K31" s="31" t="s">
        <v>20</v>
      </c>
      <c r="L31" s="0" t="s">
        <v>30</v>
      </c>
      <c r="M31" s="37" t="s">
        <v>20</v>
      </c>
      <c r="O31" s="43"/>
    </row>
    <row collapsed="false" customFormat="false" customHeight="false" hidden="false" ht="13.3" outlineLevel="0" r="32">
      <c r="E32" s="13" t="s">
        <v>31</v>
      </c>
      <c r="F32" s="49" t="s">
        <v>33</v>
      </c>
      <c r="G32" s="0" t="s">
        <v>36</v>
      </c>
      <c r="I32" s="3" t="s">
        <v>37</v>
      </c>
      <c r="J32" s="27"/>
      <c r="K32" s="44" t="s">
        <v>35</v>
      </c>
      <c r="L32" s="50"/>
      <c r="O32" s="43"/>
    </row>
    <row collapsed="false" customFormat="false" customHeight="false" hidden="false" ht="13.3" outlineLevel="0" r="33">
      <c r="B33" s="8" t="n">
        <f aca="false">B27+2</f>
        <v>7</v>
      </c>
      <c r="C33" s="9" t="inlineStr">
        <f aca="false">C27+14</f>
        <is>
          <t/>
        </is>
      </c>
      <c r="D33" s="9" t="inlineStr">
        <f aca="false">D27+14</f>
        <is>
          <t/>
        </is>
      </c>
      <c r="E33" s="9" t="inlineStr">
        <f aca="false">E27+14</f>
        <is>
          <t/>
        </is>
      </c>
      <c r="F33" s="9" t="inlineStr">
        <f aca="false">F27+14</f>
        <is>
          <t/>
        </is>
      </c>
      <c r="G33" s="9" t="inlineStr">
        <f aca="false">G27+14</f>
        <is>
          <t/>
        </is>
      </c>
      <c r="H33" s="8" t="n">
        <f aca="false">B33+1</f>
        <v>8</v>
      </c>
      <c r="I33" s="9" t="inlineStr">
        <f aca="false">I27+14</f>
        <is>
          <t/>
        </is>
      </c>
      <c r="J33" s="9" t="inlineStr">
        <f aca="false">J27+14</f>
        <is>
          <t/>
        </is>
      </c>
      <c r="K33" s="9" t="inlineStr">
        <f aca="false">K27+14</f>
        <is>
          <t/>
        </is>
      </c>
      <c r="L33" s="9" t="inlineStr">
        <f aca="false">L27+14</f>
        <is>
          <t/>
        </is>
      </c>
      <c r="M33" s="9" t="inlineStr">
        <f aca="false">M27+14</f>
        <is>
          <t/>
        </is>
      </c>
      <c r="O33" s="43"/>
    </row>
    <row collapsed="false" customFormat="false" customHeight="true" hidden="false" ht="15.75" outlineLevel="0" r="34">
      <c r="A34" s="10" t="n">
        <v>0.666666666666667</v>
      </c>
      <c r="B34" s="10" t="n">
        <v>0.701388888888889</v>
      </c>
      <c r="C34" s="35" t="s">
        <v>27</v>
      </c>
      <c r="D34" s="26" t="s">
        <v>16</v>
      </c>
      <c r="E34" s="26" t="s">
        <v>16</v>
      </c>
      <c r="G34" s="23" t="s">
        <v>24</v>
      </c>
      <c r="I34" s="37" t="s">
        <v>20</v>
      </c>
      <c r="K34" s="51" t="s">
        <v>9</v>
      </c>
      <c r="M34" s="52" t="s">
        <v>38</v>
      </c>
      <c r="O34" s="43"/>
    </row>
    <row collapsed="false" customFormat="false" customHeight="false" hidden="false" ht="13.3" outlineLevel="0" r="35">
      <c r="A35" s="10" t="n">
        <v>0.701388888888889</v>
      </c>
      <c r="B35" s="10" t="n">
        <v>0.736111111111111</v>
      </c>
      <c r="C35" s="35"/>
      <c r="D35" s="26" t="s">
        <v>16</v>
      </c>
      <c r="E35" s="26" t="s">
        <v>16</v>
      </c>
      <c r="G35" s="29" t="s">
        <v>24</v>
      </c>
      <c r="I35" s="37" t="s">
        <v>20</v>
      </c>
      <c r="K35" s="51" t="s">
        <v>9</v>
      </c>
      <c r="M35" s="52"/>
      <c r="O35" s="43"/>
    </row>
    <row collapsed="false" customFormat="false" customHeight="false" hidden="false" ht="13.3" outlineLevel="0" r="36">
      <c r="A36" s="10" t="n">
        <v>0.743055555555555</v>
      </c>
      <c r="B36" s="10" t="n">
        <v>0.777777777777778</v>
      </c>
      <c r="C36" s="35"/>
      <c r="D36" s="26" t="s">
        <v>16</v>
      </c>
      <c r="E36" s="40" t="s">
        <v>10</v>
      </c>
      <c r="F36" s="36"/>
      <c r="G36" s="36" t="s">
        <v>9</v>
      </c>
      <c r="I36" s="37" t="s">
        <v>20</v>
      </c>
      <c r="K36" s="26" t="s">
        <v>16</v>
      </c>
      <c r="M36" s="52"/>
      <c r="O36" s="43"/>
    </row>
    <row collapsed="false" customFormat="false" customHeight="false" hidden="false" ht="13.3" outlineLevel="0" r="37">
      <c r="A37" s="10" t="n">
        <v>0.777777777777778</v>
      </c>
      <c r="B37" s="10" t="n">
        <v>0.8125</v>
      </c>
      <c r="C37" s="35"/>
      <c r="D37" s="26" t="s">
        <v>16</v>
      </c>
      <c r="E37" s="42" t="s">
        <v>10</v>
      </c>
      <c r="F37" s="36"/>
      <c r="G37" s="36" t="s">
        <v>9</v>
      </c>
      <c r="I37" s="37" t="s">
        <v>20</v>
      </c>
      <c r="K37" s="26" t="s">
        <v>16</v>
      </c>
      <c r="M37" s="52"/>
    </row>
    <row collapsed="false" customFormat="false" customHeight="false" hidden="false" ht="13.3" outlineLevel="0" r="38">
      <c r="D38" s="13" t="s">
        <v>39</v>
      </c>
      <c r="I38" s="44" t="s">
        <v>35</v>
      </c>
    </row>
    <row collapsed="false" customFormat="false" customHeight="false" hidden="false" ht="13.3" outlineLevel="0" r="39">
      <c r="B39" s="8" t="n">
        <f aca="false">B33+2</f>
        <v>9</v>
      </c>
      <c r="C39" s="9" t="inlineStr">
        <f aca="false">C33+14</f>
        <is>
          <t/>
        </is>
      </c>
      <c r="D39" s="9" t="inlineStr">
        <f aca="false">D33+14</f>
        <is>
          <t/>
        </is>
      </c>
      <c r="E39" s="9" t="inlineStr">
        <f aca="false">E33+14</f>
        <is>
          <t/>
        </is>
      </c>
      <c r="F39" s="9" t="inlineStr">
        <f aca="false">F33+14</f>
        <is>
          <t/>
        </is>
      </c>
      <c r="G39" s="9" t="inlineStr">
        <f aca="false">G33+14</f>
        <is>
          <t/>
        </is>
      </c>
      <c r="H39" s="8" t="n">
        <f aca="false">B39+1</f>
        <v>10</v>
      </c>
      <c r="I39" s="9" t="inlineStr">
        <f aca="false">I33+14</f>
        <is>
          <t/>
        </is>
      </c>
      <c r="J39" s="9" t="inlineStr">
        <f aca="false">J33+14</f>
        <is>
          <t/>
        </is>
      </c>
      <c r="K39" s="9" t="inlineStr">
        <f aca="false">K33+14</f>
        <is>
          <t/>
        </is>
      </c>
      <c r="L39" s="9" t="inlineStr">
        <f aca="false">L33+14</f>
        <is>
          <t/>
        </is>
      </c>
      <c r="M39" s="9" t="inlineStr">
        <f aca="false">M33+14</f>
        <is>
          <t/>
        </is>
      </c>
    </row>
    <row collapsed="false" customFormat="false" customHeight="false" hidden="false" ht="13.3" outlineLevel="0" r="40">
      <c r="A40" s="10" t="n">
        <v>0.666666666666667</v>
      </c>
      <c r="B40" s="10" t="n">
        <v>0.701388888888889</v>
      </c>
      <c r="C40" s="37" t="s">
        <v>20</v>
      </c>
      <c r="D40" s="40" t="s">
        <v>10</v>
      </c>
      <c r="E40" s="37" t="s">
        <v>20</v>
      </c>
      <c r="F40" s="39" t="s">
        <v>1</v>
      </c>
      <c r="G40" s="23" t="s">
        <v>24</v>
      </c>
      <c r="I40" s="39" t="s">
        <v>1</v>
      </c>
      <c r="J40" s="40" t="s">
        <v>10</v>
      </c>
      <c r="K40" s="22" t="s">
        <v>24</v>
      </c>
      <c r="L40" s="37" t="s">
        <v>20</v>
      </c>
      <c r="M40" s="23" t="s">
        <v>24</v>
      </c>
    </row>
    <row collapsed="false" customFormat="false" customHeight="false" hidden="false" ht="13.3" outlineLevel="0" r="41">
      <c r="A41" s="10" t="n">
        <v>0.701388888888889</v>
      </c>
      <c r="B41" s="10" t="n">
        <v>0.736111111111111</v>
      </c>
      <c r="C41" s="37" t="s">
        <v>20</v>
      </c>
      <c r="D41" s="42" t="s">
        <v>10</v>
      </c>
      <c r="E41" s="37" t="s">
        <v>20</v>
      </c>
      <c r="F41" s="39" t="s">
        <v>1</v>
      </c>
      <c r="G41" s="29" t="s">
        <v>24</v>
      </c>
      <c r="I41" s="39" t="s">
        <v>1</v>
      </c>
      <c r="J41" s="42" t="s">
        <v>10</v>
      </c>
      <c r="K41" s="28" t="s">
        <v>24</v>
      </c>
      <c r="L41" s="37" t="s">
        <v>20</v>
      </c>
      <c r="M41" s="29" t="s">
        <v>24</v>
      </c>
    </row>
    <row collapsed="false" customFormat="false" customHeight="false" hidden="false" ht="13.3" outlineLevel="0" r="42">
      <c r="A42" s="10" t="n">
        <v>0.743055555555555</v>
      </c>
      <c r="B42" s="10" t="n">
        <v>0.777777777777778</v>
      </c>
      <c r="C42" s="37" t="s">
        <v>20</v>
      </c>
      <c r="D42" s="40" t="s">
        <v>10</v>
      </c>
      <c r="E42" s="39" t="s">
        <v>1</v>
      </c>
      <c r="F42" s="39" t="s">
        <v>1</v>
      </c>
      <c r="G42" s="36" t="s">
        <v>9</v>
      </c>
      <c r="I42" s="39" t="s">
        <v>1</v>
      </c>
      <c r="J42" s="36" t="s">
        <v>22</v>
      </c>
      <c r="K42" s="13" t="s">
        <v>9</v>
      </c>
      <c r="L42" s="37" t="s">
        <v>20</v>
      </c>
      <c r="M42" s="40" t="s">
        <v>10</v>
      </c>
    </row>
    <row collapsed="false" customFormat="false" customHeight="false" hidden="false" ht="13.3" outlineLevel="0" r="43">
      <c r="A43" s="10" t="n">
        <v>0.777777777777778</v>
      </c>
      <c r="B43" s="10" t="n">
        <v>0.8125</v>
      </c>
      <c r="C43" s="37" t="s">
        <v>20</v>
      </c>
      <c r="D43" s="42" t="s">
        <v>10</v>
      </c>
      <c r="E43" s="41" t="s">
        <v>1</v>
      </c>
      <c r="F43" s="41" t="s">
        <v>1</v>
      </c>
      <c r="G43" s="36" t="s">
        <v>9</v>
      </c>
      <c r="I43" s="41" t="s">
        <v>1</v>
      </c>
      <c r="J43" s="36" t="s">
        <v>22</v>
      </c>
      <c r="K43" s="13" t="s">
        <v>9</v>
      </c>
      <c r="L43" s="36" t="s">
        <v>22</v>
      </c>
      <c r="M43" s="42" t="s">
        <v>10</v>
      </c>
    </row>
    <row collapsed="false" customFormat="false" customHeight="false" hidden="false" ht="13.3" outlineLevel="0" r="44">
      <c r="C44" s="44" t="s">
        <v>35</v>
      </c>
      <c r="F44" s="53" t="s">
        <v>40</v>
      </c>
      <c r="I44" s="53" t="s">
        <v>40</v>
      </c>
      <c r="J44" s="36"/>
    </row>
    <row collapsed="false" customFormat="false" customHeight="false" hidden="false" ht="13.3" outlineLevel="0" r="45">
      <c r="J45" s="13"/>
    </row>
    <row collapsed="false" customFormat="false" customHeight="false" hidden="false" ht="13.3" outlineLevel="0" r="46">
      <c r="B46" s="8" t="n">
        <v>11</v>
      </c>
      <c r="C46" s="9" t="inlineStr">
        <f aca="false">C39+14</f>
        <is>
          <t/>
        </is>
      </c>
      <c r="D46" s="9" t="inlineStr">
        <f aca="false">D39+14</f>
        <is>
          <t/>
        </is>
      </c>
      <c r="E46" s="9" t="inlineStr">
        <f aca="false">E39+14</f>
        <is>
          <t/>
        </is>
      </c>
      <c r="F46" s="9" t="inlineStr">
        <f aca="false">F39+14</f>
        <is>
          <t/>
        </is>
      </c>
      <c r="G46" s="9" t="inlineStr">
        <f aca="false">G39+14</f>
        <is>
          <t/>
        </is>
      </c>
      <c r="H46" s="8" t="n">
        <v>12</v>
      </c>
      <c r="I46" s="9" t="inlineStr">
        <f aca="false">I39+14</f>
        <is>
          <t/>
        </is>
      </c>
      <c r="J46" s="9" t="inlineStr">
        <f aca="false">J39+14</f>
        <is>
          <t/>
        </is>
      </c>
      <c r="K46" s="9" t="inlineStr">
        <f aca="false">K39+14</f>
        <is>
          <t/>
        </is>
      </c>
      <c r="L46" s="9" t="inlineStr">
        <f aca="false">L39+14</f>
        <is>
          <t/>
        </is>
      </c>
      <c r="M46" s="9" t="inlineStr">
        <f aca="false">M39+14</f>
        <is>
          <t/>
        </is>
      </c>
    </row>
    <row collapsed="false" customFormat="false" customHeight="false" hidden="false" ht="13.3" outlineLevel="0" r="47">
      <c r="A47" s="10" t="n">
        <v>0.666666666666667</v>
      </c>
      <c r="B47" s="10" t="n">
        <v>0.701388888888889</v>
      </c>
      <c r="C47" s="39" t="s">
        <v>1</v>
      </c>
      <c r="D47" s="36" t="s">
        <v>22</v>
      </c>
      <c r="E47" s="23" t="s">
        <v>24</v>
      </c>
      <c r="F47" s="36" t="s">
        <v>22</v>
      </c>
      <c r="G47" s="36" t="s">
        <v>22</v>
      </c>
      <c r="I47" s="36" t="s">
        <v>22</v>
      </c>
      <c r="J47" s="36" t="s">
        <v>22</v>
      </c>
      <c r="K47" s="42" t="s">
        <v>10</v>
      </c>
      <c r="L47" s="36" t="s">
        <v>22</v>
      </c>
      <c r="M47" s="54" t="s">
        <v>25</v>
      </c>
    </row>
    <row collapsed="false" customFormat="false" customHeight="false" hidden="false" ht="13.3" outlineLevel="0" r="48">
      <c r="A48" s="10" t="n">
        <v>0.701388888888889</v>
      </c>
      <c r="B48" s="10" t="n">
        <v>0.736111111111111</v>
      </c>
      <c r="C48" s="39" t="s">
        <v>1</v>
      </c>
      <c r="D48" s="36" t="s">
        <v>22</v>
      </c>
      <c r="E48" s="29" t="s">
        <v>24</v>
      </c>
      <c r="F48" s="36" t="s">
        <v>22</v>
      </c>
      <c r="G48" s="36" t="s">
        <v>22</v>
      </c>
      <c r="I48" s="36" t="s">
        <v>22</v>
      </c>
      <c r="J48" s="36" t="s">
        <v>22</v>
      </c>
      <c r="K48" s="36" t="s">
        <v>22</v>
      </c>
      <c r="L48" s="36" t="s">
        <v>22</v>
      </c>
      <c r="M48" s="54" t="s">
        <v>25</v>
      </c>
    </row>
    <row collapsed="false" customFormat="false" customHeight="false" hidden="false" ht="13.3" outlineLevel="0" r="49">
      <c r="A49" s="10" t="n">
        <v>0.743055555555555</v>
      </c>
      <c r="B49" s="10" t="n">
        <v>0.777777777777778</v>
      </c>
      <c r="C49" s="39" t="s">
        <v>1</v>
      </c>
      <c r="D49" s="36" t="s">
        <v>22</v>
      </c>
      <c r="E49" s="40" t="s">
        <v>10</v>
      </c>
      <c r="F49" s="36" t="s">
        <v>22</v>
      </c>
      <c r="G49" s="36" t="s">
        <v>22</v>
      </c>
      <c r="I49" s="36" t="s">
        <v>22</v>
      </c>
      <c r="J49" s="36" t="s">
        <v>22</v>
      </c>
      <c r="K49" s="36" t="s">
        <v>22</v>
      </c>
      <c r="L49" s="36" t="s">
        <v>22</v>
      </c>
      <c r="M49" s="54" t="s">
        <v>25</v>
      </c>
    </row>
    <row collapsed="false" customFormat="false" customHeight="false" hidden="false" ht="13.3" outlineLevel="0" r="50">
      <c r="A50" s="10" t="n">
        <v>0.777777777777778</v>
      </c>
      <c r="B50" s="10" t="n">
        <v>0.8125</v>
      </c>
      <c r="C50" s="41" t="s">
        <v>1</v>
      </c>
      <c r="D50" s="36" t="s">
        <v>22</v>
      </c>
      <c r="E50" s="42" t="s">
        <v>10</v>
      </c>
      <c r="F50" s="36" t="s">
        <v>22</v>
      </c>
      <c r="G50" s="36" t="s">
        <v>22</v>
      </c>
      <c r="I50" s="36" t="s">
        <v>22</v>
      </c>
      <c r="J50" s="42" t="s">
        <v>10</v>
      </c>
      <c r="K50" s="54" t="s">
        <v>25</v>
      </c>
      <c r="L50" s="36" t="s">
        <v>22</v>
      </c>
      <c r="M50" s="54" t="s">
        <v>25</v>
      </c>
    </row>
    <row collapsed="false" customFormat="false" customHeight="false" hidden="false" ht="13.3" outlineLevel="0" r="51">
      <c r="C51" s="53" t="s">
        <v>40</v>
      </c>
      <c r="J51" s="13"/>
    </row>
    <row collapsed="false" customFormat="false" customHeight="false" hidden="false" ht="13.3" outlineLevel="0" r="52">
      <c r="J52" s="13"/>
    </row>
    <row collapsed="false" customFormat="false" customHeight="false" hidden="false" ht="13.3" outlineLevel="0" r="53">
      <c r="B53" s="55"/>
      <c r="C53" s="56"/>
      <c r="D53" s="57"/>
      <c r="E53" s="57"/>
      <c r="F53" s="57"/>
      <c r="G53" s="56" t="s">
        <v>41</v>
      </c>
      <c r="H53" s="58"/>
      <c r="I53" s="57"/>
      <c r="J53" s="59"/>
      <c r="K53" s="57"/>
      <c r="L53" s="57"/>
    </row>
    <row collapsed="false" customFormat="false" customHeight="false" hidden="false" ht="13.3" outlineLevel="0" r="54">
      <c r="J54" s="13"/>
    </row>
    <row collapsed="false" customFormat="false" customHeight="false" hidden="false" ht="13.3" outlineLevel="0" r="55">
      <c r="B55" s="60"/>
      <c r="C55" s="49"/>
      <c r="D55" s="61"/>
      <c r="E55" s="49"/>
      <c r="F55" s="61"/>
      <c r="G55" s="49" t="s">
        <v>42</v>
      </c>
      <c r="H55" s="62"/>
      <c r="I55" s="49"/>
      <c r="J55" s="49"/>
      <c r="K55" s="49"/>
      <c r="L55" s="49"/>
      <c r="M55" s="49"/>
    </row>
    <row collapsed="false" customFormat="false" customHeight="false" hidden="false" ht="13.3" outlineLevel="0" r="56">
      <c r="B56" s="60"/>
      <c r="C56" s="49" t="s">
        <v>43</v>
      </c>
      <c r="D56" s="61"/>
      <c r="E56" s="61"/>
      <c r="F56" s="61"/>
      <c r="G56" s="49"/>
      <c r="H56" s="49" t="s">
        <v>44</v>
      </c>
      <c r="I56" s="49"/>
      <c r="J56" s="49"/>
      <c r="K56" s="49"/>
      <c r="L56" s="49"/>
      <c r="M56" s="49"/>
    </row>
    <row collapsed="false" customFormat="false" customHeight="false" hidden="false" ht="13.3" outlineLevel="0" r="58">
      <c r="C58" s="63" t="s">
        <v>11</v>
      </c>
      <c r="D58" s="0" t="s">
        <v>45</v>
      </c>
    </row>
    <row collapsed="false" customFormat="false" customHeight="false" hidden="false" ht="13.3" outlineLevel="0" r="59">
      <c r="C59" s="64" t="s">
        <v>24</v>
      </c>
      <c r="D59" s="0" t="s">
        <v>46</v>
      </c>
    </row>
    <row collapsed="false" customFormat="false" customHeight="false" hidden="false" ht="13.3" outlineLevel="0" r="60">
      <c r="C60" s="65" t="s">
        <v>10</v>
      </c>
      <c r="D60" s="3"/>
    </row>
    <row collapsed="false" customFormat="false" customHeight="false" hidden="false" ht="13.3" outlineLevel="0" r="61">
      <c r="C61" s="2" t="s">
        <v>9</v>
      </c>
      <c r="D61" s="3"/>
    </row>
    <row collapsed="false" customFormat="false" customHeight="false" hidden="false" ht="13.3" outlineLevel="0" r="62">
      <c r="C62" s="39" t="s">
        <v>1</v>
      </c>
      <c r="D62" s="3"/>
    </row>
    <row collapsed="false" customFormat="false" customHeight="false" hidden="false" ht="13.3" outlineLevel="0" r="63">
      <c r="C63" s="13" t="s">
        <v>14</v>
      </c>
      <c r="D63" s="3"/>
    </row>
    <row collapsed="false" customFormat="false" customHeight="false" hidden="false" ht="13.3" outlineLevel="0" r="64">
      <c r="C64" s="13" t="s">
        <v>16</v>
      </c>
    </row>
    <row collapsed="false" customFormat="false" customHeight="false" hidden="false" ht="13.3" outlineLevel="0" r="65">
      <c r="C65" s="13" t="s">
        <v>18</v>
      </c>
    </row>
    <row collapsed="false" customFormat="false" customHeight="false" hidden="false" ht="13.3" outlineLevel="0" r="66">
      <c r="C66" s="13" t="s">
        <v>20</v>
      </c>
    </row>
  </sheetData>
  <mergeCells count="13">
    <mergeCell ref="O2:O3"/>
    <mergeCell ref="C4:E7"/>
    <mergeCell ref="I4:K7"/>
    <mergeCell ref="O4:O5"/>
    <mergeCell ref="C10:E13"/>
    <mergeCell ref="I10:K13"/>
    <mergeCell ref="C16:E19"/>
    <mergeCell ref="D22:D25"/>
    <mergeCell ref="I22:I25"/>
    <mergeCell ref="L22:M25"/>
    <mergeCell ref="C28:D31"/>
    <mergeCell ref="C34:C37"/>
    <mergeCell ref="M34:M37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77" useFirstPageNumber="false" usePrinterDefaults="false" verticalDpi="300"/>
  <headerFooter differentFirst="false" differentOddEven="false">
    <oddHeader/>
    <oddFooter/>
  </headerFooter>
  <colBreaks count="1" manualBreakCount="1">
    <brk id="13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LibreOffice/3.5$Linux_X86_64 LibreOffice_project/350m1$Build-2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2013-04-16T14:37:51.00Z</dcterms:created>
  <dc:creator>Riccardo</dc:creator>
  <cp:lastModifiedBy>Maria Polo</cp:lastModifiedBy>
  <cp:lastPrinted>2015-02-17T20:09:06.00Z</cp:lastPrinted>
  <dcterms:modified xsi:type="dcterms:W3CDTF">2015-03-12T23:38:54.00Z</dcterms:modified>
  <cp:revision>0</cp:revision>
</cp:coreProperties>
</file>